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<sst xmlns="http://schemas.openxmlformats.org/spreadsheetml/2006/main" count="187" uniqueCount="184">
  <si>
    <t>安徽城市管理职业学院2023-2024学年综合素质测评成绩汇总表</t>
  </si>
  <si>
    <t>二级学院：财务金融学院</t>
  </si>
  <si>
    <t>辅导员：席菊</t>
  </si>
  <si>
    <t>班级：22大数据与会计7班</t>
  </si>
  <si>
    <t>班级测评工作小组：周歧萌，张翼翔，朱拓，朱娜，赵娜，高艳琴，林婷婷，朱美，张子恩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</si>
  <si>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</si>
  <si>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</si>
  <si>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</si>
  <si>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</si>
  <si>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</si>
  <si>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</si>
  <si>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22412279</t>
  </si>
  <si>
    <t>朱娜</t>
  </si>
  <si>
    <t>22412329</t>
  </si>
  <si>
    <t>汤广馨</t>
  </si>
  <si>
    <t>83.57</t>
  </si>
  <si>
    <t>22412273</t>
  </si>
  <si>
    <t>张翼翔</t>
  </si>
  <si>
    <t>周歧萌</t>
  </si>
  <si>
    <t>80.55</t>
  </si>
  <si>
    <t>丁晓杰</t>
  </si>
  <si>
    <t>22412326</t>
  </si>
  <si>
    <t>肖紫星</t>
  </si>
  <si>
    <t>75.54</t>
  </si>
  <si>
    <t>22412281</t>
  </si>
  <si>
    <t>黄婷婷</t>
  </si>
  <si>
    <t>79.60</t>
  </si>
  <si>
    <t>22412296</t>
  </si>
  <si>
    <t>张朵朵</t>
  </si>
  <si>
    <t>80.17</t>
  </si>
  <si>
    <t>22412313</t>
  </si>
  <si>
    <t>朱哓雪</t>
  </si>
  <si>
    <t>79.58</t>
  </si>
  <si>
    <t>22412271</t>
  </si>
  <si>
    <t>魏玙佳</t>
  </si>
  <si>
    <t>78.27</t>
  </si>
  <si>
    <t>22412283</t>
  </si>
  <si>
    <t>刘依然</t>
  </si>
  <si>
    <t>77.33</t>
  </si>
  <si>
    <t>22412276</t>
  </si>
  <si>
    <t>朱拓</t>
  </si>
  <si>
    <t>76.70</t>
  </si>
  <si>
    <t>22412274</t>
  </si>
  <si>
    <t>吕婷</t>
  </si>
  <si>
    <t>77.96</t>
  </si>
  <si>
    <t>22412280</t>
  </si>
  <si>
    <t>朱美</t>
  </si>
  <si>
    <t>78.94</t>
  </si>
  <si>
    <t>22412311</t>
  </si>
  <si>
    <t>许润茹</t>
  </si>
  <si>
    <t>75.76</t>
  </si>
  <si>
    <t>22412325</t>
  </si>
  <si>
    <t>楚文慧</t>
  </si>
  <si>
    <t>81.20</t>
  </si>
  <si>
    <t>22412289</t>
  </si>
  <si>
    <t>王蕊</t>
  </si>
  <si>
    <t>76.33</t>
  </si>
  <si>
    <t>22412317</t>
  </si>
  <si>
    <t>张晓慧</t>
  </si>
  <si>
    <t>78.07</t>
  </si>
  <si>
    <t>22412299</t>
  </si>
  <si>
    <t>陈玲君</t>
  </si>
  <si>
    <t>81.43</t>
  </si>
  <si>
    <t>22412270</t>
  </si>
  <si>
    <t>冯梦夕</t>
  </si>
  <si>
    <t>77.84</t>
  </si>
  <si>
    <t>22412314</t>
  </si>
  <si>
    <t>彭姝</t>
  </si>
  <si>
    <t>79.24</t>
  </si>
  <si>
    <t>22412293</t>
  </si>
  <si>
    <t>高秋宇</t>
  </si>
  <si>
    <t>75.86</t>
  </si>
  <si>
    <t>22412303</t>
  </si>
  <si>
    <t>赵雅宣</t>
  </si>
  <si>
    <t>72.42</t>
  </si>
  <si>
    <t>22412277</t>
  </si>
  <si>
    <t>沈然</t>
  </si>
  <si>
    <t>79.21</t>
  </si>
  <si>
    <t>22412291</t>
  </si>
  <si>
    <t>黄晶晶</t>
  </si>
  <si>
    <t>75.56</t>
  </si>
  <si>
    <t>22412316</t>
  </si>
  <si>
    <t>杨露露</t>
  </si>
  <si>
    <t>74.15</t>
  </si>
  <si>
    <t>22412298</t>
  </si>
  <si>
    <t>林婷婷</t>
  </si>
  <si>
    <t>22412290</t>
  </si>
  <si>
    <t>卢慧</t>
  </si>
  <si>
    <t>73.04</t>
  </si>
  <si>
    <t>22412328</t>
  </si>
  <si>
    <t>任于欢</t>
  </si>
  <si>
    <t>77.16</t>
  </si>
  <si>
    <t>22412321</t>
  </si>
  <si>
    <t>水梦茹</t>
  </si>
  <si>
    <t>74.94</t>
  </si>
  <si>
    <t>22412315</t>
  </si>
  <si>
    <t>陶青怡</t>
  </si>
  <si>
    <t>73.46</t>
  </si>
  <si>
    <t>22412282</t>
  </si>
  <si>
    <t>潘如意</t>
  </si>
  <si>
    <t>73.10</t>
  </si>
  <si>
    <t>22412318</t>
  </si>
  <si>
    <t>田傲</t>
  </si>
  <si>
    <t>73.82</t>
  </si>
  <si>
    <t>22412272</t>
  </si>
  <si>
    <t>李青松</t>
  </si>
  <si>
    <t>71.83</t>
  </si>
  <si>
    <t>22412312</t>
  </si>
  <si>
    <t>高雅婧</t>
  </si>
  <si>
    <t>73.39</t>
  </si>
  <si>
    <t>陈絮</t>
  </si>
  <si>
    <t>22412323</t>
  </si>
  <si>
    <t>李雪晴</t>
  </si>
  <si>
    <t>74.29</t>
  </si>
  <si>
    <t>22412269</t>
  </si>
  <si>
    <t>吕静文</t>
  </si>
  <si>
    <t>73.90</t>
  </si>
  <si>
    <t>22412319</t>
  </si>
  <si>
    <t>李梦雅</t>
  </si>
  <si>
    <t>75.35</t>
  </si>
  <si>
    <t>22412295</t>
  </si>
  <si>
    <t>陈宇杰</t>
  </si>
  <si>
    <t>75.65</t>
  </si>
  <si>
    <t>22412302</t>
  </si>
  <si>
    <t>22412287</t>
  </si>
  <si>
    <t>金怡河</t>
  </si>
  <si>
    <t>72.10</t>
  </si>
  <si>
    <t>22412301</t>
  </si>
  <si>
    <t>崔晓玉</t>
  </si>
  <si>
    <t>74.60</t>
  </si>
  <si>
    <t>22412327</t>
  </si>
  <si>
    <t>周丽琴</t>
  </si>
  <si>
    <t>75.46</t>
  </si>
  <si>
    <t>22412307</t>
  </si>
  <si>
    <t>郑殷涛</t>
  </si>
  <si>
    <t>70.50</t>
  </si>
  <si>
    <t>22412288</t>
  </si>
  <si>
    <t>赵娜</t>
  </si>
  <si>
    <t>71.45</t>
  </si>
  <si>
    <t>22412306</t>
  </si>
  <si>
    <t>马燕珊</t>
  </si>
  <si>
    <t>70.53</t>
  </si>
  <si>
    <t>22412294</t>
  </si>
  <si>
    <t>高艳琴</t>
  </si>
  <si>
    <t>72.89</t>
  </si>
  <si>
    <t>22412310</t>
  </si>
  <si>
    <t>赵悦悦</t>
  </si>
  <si>
    <t>70.41</t>
  </si>
  <si>
    <t>22412308</t>
  </si>
  <si>
    <t>史洪远</t>
  </si>
  <si>
    <t>71.79</t>
  </si>
  <si>
    <t>22412309</t>
  </si>
  <si>
    <t>韩文慧</t>
  </si>
  <si>
    <t>71.34</t>
  </si>
  <si>
    <t>姜家豪</t>
  </si>
  <si>
    <t>73.94</t>
  </si>
  <si>
    <t>22412292</t>
  </si>
  <si>
    <t>张子恩</t>
  </si>
  <si>
    <t>73.27</t>
  </si>
  <si>
    <t>22412305</t>
  </si>
  <si>
    <t>张小迪</t>
  </si>
  <si>
    <t>68.80</t>
  </si>
  <si>
    <t>22412322</t>
  </si>
  <si>
    <t>李晴</t>
  </si>
  <si>
    <t>74.02</t>
  </si>
  <si>
    <t>22412324</t>
  </si>
  <si>
    <t>曹汪军</t>
  </si>
  <si>
    <t>68.00</t>
  </si>
  <si>
    <t>22412286</t>
  </si>
  <si>
    <t>刘甜甜</t>
  </si>
  <si>
    <t>71.56</t>
  </si>
  <si>
    <t>徐子豪</t>
  </si>
  <si>
    <t>69.32</t>
  </si>
  <si>
    <t>孙德涛</t>
  </si>
  <si>
    <t>67.34</t>
  </si>
  <si>
    <t>22412285</t>
  </si>
  <si>
    <t>薛海媚</t>
  </si>
  <si>
    <t>69.46</t>
  </si>
  <si>
    <t>22412284</t>
  </si>
  <si>
    <t>杨玉婷</t>
  </si>
  <si>
    <t>67.23</t>
  </si>
  <si>
    <t>22412297</t>
  </si>
  <si>
    <t>张颖</t>
  </si>
  <si>
    <t>66.52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</si>
</sst>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rgb="FF000000"/>
      <name val="SimSun"/>
      <charset val="134"/>
    </font>
    <font>
      <sz val="11"/>
      <name val="SimSu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0" fillId="0" borderId="1" xfId="3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0" fillId="0" borderId="1" xfId="3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Lenovo\Downloads\2024&#23433;&#24509;&#22478;&#24066;&#31649;&#29702;&#32844;&#19994;&#23398;&#38498;&#32508;&#21512;&#32032;&#36136;&#27979;&#35780;&#20998;&#20540;&#32479;&#35745;&#34920;((1)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2统计表"/>
      <sheetName val="附件2统计表 (2)"/>
    </sheetNames>
    <sheetDataSet>
      <sheetData sheetId="0" refreshError="1">
        <row r="5">
          <cell r="D5">
            <v>91.5</v>
          </cell>
          <cell r="E5">
            <v>90.85</v>
          </cell>
          <cell r="F5">
            <v>90</v>
          </cell>
          <cell r="G5">
            <v>68</v>
          </cell>
          <cell r="H5">
            <v>68</v>
          </cell>
        </row>
        <row r="6">
          <cell r="D6">
            <v>80.5</v>
          </cell>
          <cell r="E6">
            <v>90.2</v>
          </cell>
          <cell r="F6">
            <v>90</v>
          </cell>
          <cell r="G6">
            <v>68</v>
          </cell>
          <cell r="H6">
            <v>68</v>
          </cell>
        </row>
        <row r="7">
          <cell r="D7">
            <v>89.5</v>
          </cell>
          <cell r="E7">
            <v>78.2</v>
          </cell>
          <cell r="F7">
            <v>90</v>
          </cell>
          <cell r="G7">
            <v>68</v>
          </cell>
          <cell r="H7">
            <v>68</v>
          </cell>
        </row>
        <row r="8">
          <cell r="D8">
            <v>80.5</v>
          </cell>
          <cell r="E8">
            <v>83.5</v>
          </cell>
          <cell r="F8">
            <v>85</v>
          </cell>
          <cell r="G8">
            <v>68</v>
          </cell>
          <cell r="H8">
            <v>68</v>
          </cell>
        </row>
        <row r="9">
          <cell r="D9">
            <v>92.5</v>
          </cell>
          <cell r="E9">
            <v>77.8</v>
          </cell>
          <cell r="F9">
            <v>85</v>
          </cell>
          <cell r="G9">
            <v>68</v>
          </cell>
          <cell r="H9">
            <v>68</v>
          </cell>
        </row>
        <row r="10">
          <cell r="D10">
            <v>89.5</v>
          </cell>
          <cell r="E10">
            <v>77</v>
          </cell>
          <cell r="F10">
            <v>90</v>
          </cell>
          <cell r="G10">
            <v>68</v>
          </cell>
          <cell r="H10">
            <v>68</v>
          </cell>
        </row>
        <row r="11">
          <cell r="D11">
            <v>87.5</v>
          </cell>
          <cell r="E11">
            <v>75</v>
          </cell>
          <cell r="F11">
            <v>92</v>
          </cell>
          <cell r="G11">
            <v>68</v>
          </cell>
          <cell r="H11">
            <v>68</v>
          </cell>
        </row>
        <row r="12">
          <cell r="D12">
            <v>80.5</v>
          </cell>
          <cell r="E12">
            <v>77</v>
          </cell>
          <cell r="F12">
            <v>90</v>
          </cell>
          <cell r="G12">
            <v>68</v>
          </cell>
          <cell r="H12">
            <v>68</v>
          </cell>
        </row>
        <row r="13">
          <cell r="D13">
            <v>83.5</v>
          </cell>
          <cell r="E13">
            <v>75</v>
          </cell>
          <cell r="F13">
            <v>90</v>
          </cell>
          <cell r="G13">
            <v>68</v>
          </cell>
          <cell r="H13">
            <v>68</v>
          </cell>
        </row>
        <row r="14">
          <cell r="D14">
            <v>89.5</v>
          </cell>
          <cell r="E14">
            <v>72.2</v>
          </cell>
          <cell r="F14">
            <v>90</v>
          </cell>
          <cell r="G14">
            <v>68</v>
          </cell>
          <cell r="H14">
            <v>68</v>
          </cell>
        </row>
        <row r="15">
          <cell r="D15">
            <v>88.5</v>
          </cell>
          <cell r="E15">
            <v>73.3</v>
          </cell>
          <cell r="F15">
            <v>85</v>
          </cell>
          <cell r="G15">
            <v>68</v>
          </cell>
          <cell r="H15">
            <v>68</v>
          </cell>
        </row>
        <row r="16">
          <cell r="D16">
            <v>86.5</v>
          </cell>
          <cell r="E16">
            <v>72.2</v>
          </cell>
          <cell r="F16">
            <v>90</v>
          </cell>
          <cell r="G16">
            <v>68</v>
          </cell>
          <cell r="H16">
            <v>68</v>
          </cell>
        </row>
        <row r="17">
          <cell r="D17">
            <v>80.5</v>
          </cell>
          <cell r="E17">
            <v>73.3</v>
          </cell>
          <cell r="F17">
            <v>94</v>
          </cell>
          <cell r="G17">
            <v>68</v>
          </cell>
          <cell r="H17">
            <v>68</v>
          </cell>
        </row>
        <row r="18">
          <cell r="D18">
            <v>87.5</v>
          </cell>
          <cell r="E18">
            <v>72.5</v>
          </cell>
          <cell r="F18">
            <v>85</v>
          </cell>
          <cell r="G18">
            <v>68</v>
          </cell>
          <cell r="H18">
            <v>68</v>
          </cell>
        </row>
        <row r="19">
          <cell r="D19">
            <v>80.5</v>
          </cell>
          <cell r="E19">
            <v>73.7</v>
          </cell>
          <cell r="F19">
            <v>90</v>
          </cell>
          <cell r="G19">
            <v>68</v>
          </cell>
          <cell r="H19">
            <v>68</v>
          </cell>
        </row>
        <row r="20">
          <cell r="D20">
            <v>83.5</v>
          </cell>
          <cell r="E20">
            <v>72.2</v>
          </cell>
          <cell r="F20">
            <v>90</v>
          </cell>
          <cell r="G20">
            <v>68</v>
          </cell>
          <cell r="H20">
            <v>68</v>
          </cell>
        </row>
        <row r="21">
          <cell r="D21">
            <v>80.5</v>
          </cell>
          <cell r="E21">
            <v>74.6</v>
          </cell>
          <cell r="F21">
            <v>85</v>
          </cell>
          <cell r="G21">
            <v>68</v>
          </cell>
          <cell r="H21">
            <v>68</v>
          </cell>
        </row>
        <row r="22">
          <cell r="D22">
            <v>85.5</v>
          </cell>
          <cell r="E22">
            <v>70.3</v>
          </cell>
          <cell r="F22">
            <v>90</v>
          </cell>
          <cell r="G22">
            <v>68</v>
          </cell>
          <cell r="H22">
            <v>68</v>
          </cell>
        </row>
        <row r="23">
          <cell r="D23">
            <v>80.5</v>
          </cell>
          <cell r="E23">
            <v>72.3</v>
          </cell>
          <cell r="F23">
            <v>90</v>
          </cell>
          <cell r="G23">
            <v>68</v>
          </cell>
          <cell r="H23">
            <v>68</v>
          </cell>
        </row>
        <row r="24">
          <cell r="D24">
            <v>80.5</v>
          </cell>
          <cell r="E24">
            <v>73.4</v>
          </cell>
          <cell r="F24">
            <v>85</v>
          </cell>
          <cell r="G24">
            <v>68</v>
          </cell>
          <cell r="H24">
            <v>68</v>
          </cell>
        </row>
        <row r="25">
          <cell r="D25">
            <v>80.5</v>
          </cell>
          <cell r="E25">
            <v>73.2</v>
          </cell>
          <cell r="F25">
            <v>85</v>
          </cell>
          <cell r="G25">
            <v>68</v>
          </cell>
          <cell r="H25">
            <v>68</v>
          </cell>
        </row>
        <row r="26">
          <cell r="D26">
            <v>83.5</v>
          </cell>
          <cell r="E26">
            <v>70</v>
          </cell>
          <cell r="F26">
            <v>90</v>
          </cell>
          <cell r="G26">
            <v>68</v>
          </cell>
          <cell r="H26">
            <v>68</v>
          </cell>
        </row>
        <row r="27">
          <cell r="D27">
            <v>80.5</v>
          </cell>
          <cell r="E27">
            <v>72.22</v>
          </cell>
          <cell r="F27">
            <v>85</v>
          </cell>
          <cell r="G27">
            <v>68</v>
          </cell>
          <cell r="H27">
            <v>68</v>
          </cell>
        </row>
        <row r="28">
          <cell r="D28">
            <v>80.5</v>
          </cell>
          <cell r="E28">
            <v>72</v>
          </cell>
          <cell r="F28">
            <v>85</v>
          </cell>
          <cell r="G28">
            <v>68</v>
          </cell>
          <cell r="H28">
            <v>68</v>
          </cell>
        </row>
        <row r="29">
          <cell r="D29">
            <v>80.5</v>
          </cell>
          <cell r="E29">
            <v>70</v>
          </cell>
          <cell r="F29">
            <v>90</v>
          </cell>
          <cell r="G29">
            <v>68</v>
          </cell>
          <cell r="H29">
            <v>68</v>
          </cell>
        </row>
        <row r="30">
          <cell r="D30">
            <v>80.5</v>
          </cell>
          <cell r="E30">
            <v>70</v>
          </cell>
          <cell r="F30">
            <v>90</v>
          </cell>
          <cell r="G30">
            <v>68</v>
          </cell>
          <cell r="H30">
            <v>68</v>
          </cell>
        </row>
        <row r="31">
          <cell r="D31">
            <v>80.5</v>
          </cell>
          <cell r="E31">
            <v>70</v>
          </cell>
          <cell r="F31">
            <v>90</v>
          </cell>
          <cell r="G31">
            <v>68</v>
          </cell>
          <cell r="H31">
            <v>68</v>
          </cell>
        </row>
        <row r="32">
          <cell r="D32">
            <v>80.5</v>
          </cell>
          <cell r="E32">
            <v>70</v>
          </cell>
          <cell r="F32">
            <v>90</v>
          </cell>
          <cell r="G32">
            <v>68</v>
          </cell>
          <cell r="H32">
            <v>68</v>
          </cell>
        </row>
        <row r="33">
          <cell r="D33">
            <v>80.5</v>
          </cell>
          <cell r="E33">
            <v>71.48</v>
          </cell>
          <cell r="F33">
            <v>85</v>
          </cell>
          <cell r="G33">
            <v>68</v>
          </cell>
          <cell r="H33">
            <v>68</v>
          </cell>
        </row>
        <row r="34">
          <cell r="D34">
            <v>80.5</v>
          </cell>
          <cell r="E34">
            <v>68.51</v>
          </cell>
          <cell r="F34">
            <v>90</v>
          </cell>
          <cell r="G34">
            <v>68</v>
          </cell>
          <cell r="H34">
            <v>68</v>
          </cell>
        </row>
        <row r="35">
          <cell r="D35">
            <v>80.5</v>
          </cell>
          <cell r="E35">
            <v>70.15</v>
          </cell>
          <cell r="F35">
            <v>85</v>
          </cell>
          <cell r="G35">
            <v>68</v>
          </cell>
          <cell r="H35">
            <v>68</v>
          </cell>
        </row>
        <row r="36">
          <cell r="D36">
            <v>80.5</v>
          </cell>
          <cell r="E36">
            <v>66</v>
          </cell>
          <cell r="F36">
            <v>90</v>
          </cell>
          <cell r="G36">
            <v>68</v>
          </cell>
          <cell r="H36">
            <v>68</v>
          </cell>
        </row>
        <row r="37">
          <cell r="D37">
            <v>73</v>
          </cell>
          <cell r="E37">
            <v>69.2</v>
          </cell>
          <cell r="F37">
            <v>90</v>
          </cell>
          <cell r="G37">
            <v>68</v>
          </cell>
          <cell r="H37">
            <v>68</v>
          </cell>
        </row>
        <row r="38">
          <cell r="D38">
            <v>74</v>
          </cell>
          <cell r="E38">
            <v>68.5</v>
          </cell>
          <cell r="F38">
            <v>90</v>
          </cell>
          <cell r="G38">
            <v>68</v>
          </cell>
          <cell r="H38">
            <v>68</v>
          </cell>
        </row>
        <row r="39">
          <cell r="D39">
            <v>80.5</v>
          </cell>
          <cell r="E39">
            <v>67.2</v>
          </cell>
          <cell r="F39">
            <v>85</v>
          </cell>
          <cell r="G39">
            <v>68</v>
          </cell>
          <cell r="H39">
            <v>68</v>
          </cell>
        </row>
        <row r="40">
          <cell r="D40">
            <v>70.8</v>
          </cell>
          <cell r="E40">
            <v>71</v>
          </cell>
          <cell r="F40">
            <v>85</v>
          </cell>
          <cell r="G40">
            <v>68</v>
          </cell>
          <cell r="H40">
            <v>68</v>
          </cell>
        </row>
        <row r="41">
          <cell r="D41">
            <v>73</v>
          </cell>
          <cell r="E41">
            <v>68.1</v>
          </cell>
          <cell r="F41">
            <v>90</v>
          </cell>
          <cell r="G41">
            <v>68</v>
          </cell>
          <cell r="H41">
            <v>68</v>
          </cell>
        </row>
        <row r="42">
          <cell r="D42">
            <v>73</v>
          </cell>
          <cell r="E42">
            <v>69</v>
          </cell>
          <cell r="F42">
            <v>85</v>
          </cell>
          <cell r="G42">
            <v>68</v>
          </cell>
          <cell r="H42">
            <v>68</v>
          </cell>
        </row>
        <row r="43">
          <cell r="D43">
            <v>80.5</v>
          </cell>
          <cell r="E43">
            <v>64</v>
          </cell>
          <cell r="F43">
            <v>90</v>
          </cell>
          <cell r="G43">
            <v>68</v>
          </cell>
          <cell r="H43">
            <v>68</v>
          </cell>
        </row>
        <row r="44">
          <cell r="D44">
            <v>73</v>
          </cell>
          <cell r="E44">
            <v>67</v>
          </cell>
          <cell r="F44">
            <v>90</v>
          </cell>
          <cell r="G44">
            <v>68</v>
          </cell>
          <cell r="H44">
            <v>68</v>
          </cell>
        </row>
        <row r="45">
          <cell r="D45">
            <v>74</v>
          </cell>
          <cell r="E45">
            <v>66</v>
          </cell>
          <cell r="F45">
            <v>90</v>
          </cell>
          <cell r="G45">
            <v>68</v>
          </cell>
          <cell r="H45">
            <v>68</v>
          </cell>
        </row>
        <row r="46">
          <cell r="D46">
            <v>73</v>
          </cell>
          <cell r="E46">
            <v>68</v>
          </cell>
          <cell r="F46">
            <v>85</v>
          </cell>
          <cell r="G46">
            <v>68</v>
          </cell>
          <cell r="H46">
            <v>68</v>
          </cell>
        </row>
        <row r="47">
          <cell r="D47">
            <v>80.5</v>
          </cell>
          <cell r="E47">
            <v>64</v>
          </cell>
          <cell r="F47">
            <v>85</v>
          </cell>
          <cell r="G47">
            <v>68</v>
          </cell>
          <cell r="H47">
            <v>68</v>
          </cell>
        </row>
        <row r="48">
          <cell r="D48">
            <v>85.5</v>
          </cell>
          <cell r="E48">
            <v>60</v>
          </cell>
          <cell r="F48">
            <v>90</v>
          </cell>
          <cell r="G48">
            <v>68</v>
          </cell>
          <cell r="H48">
            <v>68</v>
          </cell>
        </row>
        <row r="49">
          <cell r="D49">
            <v>83.5</v>
          </cell>
          <cell r="E49">
            <v>60</v>
          </cell>
          <cell r="F49">
            <v>90</v>
          </cell>
          <cell r="G49">
            <v>68</v>
          </cell>
          <cell r="H49">
            <v>68</v>
          </cell>
        </row>
        <row r="50">
          <cell r="D50">
            <v>83.5</v>
          </cell>
          <cell r="E50">
            <v>60</v>
          </cell>
          <cell r="F50">
            <v>90</v>
          </cell>
          <cell r="G50">
            <v>68</v>
          </cell>
          <cell r="H50">
            <v>68</v>
          </cell>
        </row>
        <row r="51">
          <cell r="D51">
            <v>73</v>
          </cell>
          <cell r="E51">
            <v>65.4</v>
          </cell>
          <cell r="F51">
            <v>85</v>
          </cell>
          <cell r="G51">
            <v>68</v>
          </cell>
          <cell r="H51">
            <v>68</v>
          </cell>
        </row>
        <row r="52">
          <cell r="D52">
            <v>80.5</v>
          </cell>
          <cell r="E52">
            <v>62</v>
          </cell>
          <cell r="F52">
            <v>85</v>
          </cell>
          <cell r="G52">
            <v>68</v>
          </cell>
          <cell r="H52">
            <v>68</v>
          </cell>
        </row>
        <row r="53">
          <cell r="D53">
            <v>80.5</v>
          </cell>
          <cell r="E53">
            <v>60</v>
          </cell>
          <cell r="F53">
            <v>90</v>
          </cell>
          <cell r="G53">
            <v>68</v>
          </cell>
          <cell r="H53">
            <v>68</v>
          </cell>
        </row>
        <row r="54">
          <cell r="D54">
            <v>80.5</v>
          </cell>
          <cell r="E54">
            <v>60</v>
          </cell>
          <cell r="F54">
            <v>90</v>
          </cell>
          <cell r="G54">
            <v>68</v>
          </cell>
          <cell r="H54">
            <v>68</v>
          </cell>
        </row>
        <row r="55">
          <cell r="D55">
            <v>80.5</v>
          </cell>
          <cell r="E55">
            <v>60</v>
          </cell>
          <cell r="F55">
            <v>90</v>
          </cell>
          <cell r="G55">
            <v>68</v>
          </cell>
          <cell r="H55">
            <v>68</v>
          </cell>
        </row>
        <row r="56">
          <cell r="D56">
            <v>80.5</v>
          </cell>
          <cell r="E56">
            <v>60</v>
          </cell>
          <cell r="F56">
            <v>85</v>
          </cell>
          <cell r="G56">
            <v>68</v>
          </cell>
          <cell r="H56">
            <v>68</v>
          </cell>
        </row>
        <row r="57">
          <cell r="D57">
            <v>80.5</v>
          </cell>
          <cell r="E57">
            <v>57.77</v>
          </cell>
          <cell r="F57">
            <v>90</v>
          </cell>
          <cell r="G57">
            <v>68</v>
          </cell>
          <cell r="H57">
            <v>68</v>
          </cell>
        </row>
        <row r="58">
          <cell r="D58">
            <v>73</v>
          </cell>
          <cell r="E58">
            <v>60</v>
          </cell>
          <cell r="F58">
            <v>85</v>
          </cell>
          <cell r="G58">
            <v>68</v>
          </cell>
          <cell r="H58">
            <v>68</v>
          </cell>
        </row>
        <row r="59">
          <cell r="D59">
            <v>73</v>
          </cell>
          <cell r="E59">
            <v>60</v>
          </cell>
          <cell r="F59">
            <v>85</v>
          </cell>
          <cell r="G59">
            <v>68</v>
          </cell>
          <cell r="H59">
            <v>68</v>
          </cell>
        </row>
        <row r="60">
          <cell r="D60">
            <v>73</v>
          </cell>
          <cell r="E60">
            <v>60</v>
          </cell>
          <cell r="F60">
            <v>85</v>
          </cell>
          <cell r="G60">
            <v>68</v>
          </cell>
          <cell r="H60">
            <v>68</v>
          </cell>
        </row>
        <row r="61">
          <cell r="D61">
            <v>80.5</v>
          </cell>
          <cell r="E61">
            <v>56</v>
          </cell>
          <cell r="F61">
            <v>85</v>
          </cell>
          <cell r="G61">
            <v>68</v>
          </cell>
          <cell r="H61">
            <v>68</v>
          </cell>
        </row>
        <row r="62">
          <cell r="D62">
            <v>80.5</v>
          </cell>
          <cell r="E62">
            <v>51.85</v>
          </cell>
          <cell r="F62">
            <v>85</v>
          </cell>
          <cell r="G62">
            <v>68</v>
          </cell>
          <cell r="H62">
            <v>68</v>
          </cell>
        </row>
        <row r="63">
          <cell r="D63">
            <v>80.5</v>
          </cell>
          <cell r="E63">
            <v>51.81</v>
          </cell>
          <cell r="F63">
            <v>85</v>
          </cell>
          <cell r="G63">
            <v>68</v>
          </cell>
          <cell r="H63">
            <v>68</v>
          </cell>
        </row>
        <row r="64">
          <cell r="D64">
            <v>73</v>
          </cell>
          <cell r="E64">
            <v>50.4</v>
          </cell>
          <cell r="F64">
            <v>90</v>
          </cell>
          <cell r="G64">
            <v>68</v>
          </cell>
          <cell r="H64">
            <v>68</v>
          </cell>
        </row>
        <row r="65">
          <cell r="D65">
            <v>73</v>
          </cell>
          <cell r="E65">
            <v>50</v>
          </cell>
          <cell r="F65">
            <v>85</v>
          </cell>
          <cell r="G65">
            <v>68</v>
          </cell>
          <cell r="H65">
            <v>68</v>
          </cell>
        </row>
        <row r="66">
          <cell r="D66">
            <v>80.5</v>
          </cell>
          <cell r="E66">
            <v>44.07</v>
          </cell>
          <cell r="F66">
            <v>85</v>
          </cell>
          <cell r="G66">
            <v>68</v>
          </cell>
          <cell r="H66">
            <v>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topLeftCell="A30" workbookViewId="0">
      <selection activeCell="H11" sqref="H11"/>
    </sheetView>
  </sheetViews>
  <sheetFormatPr defaultColWidth="9" defaultRowHeight="13.5" outlineLevelCol="5"/>
  <cols>
    <col min="1" max="1" width="10.25" customWidth="1"/>
    <col min="2" max="2" width="15.625" customWidth="1"/>
    <col min="3" max="3" width="10.5" customWidth="1"/>
    <col min="4" max="5" width="15.625" customWidth="1"/>
    <col min="6" max="6" width="33.25" customWidth="1"/>
  </cols>
  <sheetData>
    <row r="1" ht="20.25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2"/>
      <c r="C2" s="2"/>
      <c r="D2" s="3" t="s">
        <v>2</v>
      </c>
      <c r="E2" s="3"/>
      <c r="F2" s="3"/>
    </row>
    <row r="3" ht="52" customHeight="1" spans="1:6">
      <c r="A3" s="2" t="s">
        <v>3</v>
      </c>
      <c r="B3" s="2"/>
      <c r="C3" s="2"/>
      <c r="D3" s="3" t="s">
        <v>4</v>
      </c>
      <c r="E3" s="3"/>
      <c r="F3" s="3"/>
    </row>
    <row r="4" ht="14.25" spans="1:6">
      <c r="A4" s="4" t="s">
        <v>5</v>
      </c>
      <c r="B4" s="4" t="s">
        <v>6</v>
      </c>
      <c r="C4" s="4" t="s">
        <v>7</v>
      </c>
      <c r="D4" s="5" t="s">
        <v>8</v>
      </c>
      <c r="E4" s="5" t="s">
        <v>9</v>
      </c>
      <c r="F4" s="4" t="s">
        <v>10</v>
      </c>
    </row>
    <row r="5" spans="1:6">
      <c r="A5" s="6">
        <v>1</v>
      </c>
      <c r="B5" s="7" t="s">
        <v>11</v>
      </c>
      <c r="C5" s="7" t="s">
        <v>12</v>
      </c>
      <c r="D5" s="8">
        <f>[1]附件2统计表!D5*0.2+[1]附件2统计表!E5*0.45+[1]附件2统计表!F5*0.15+[1]附件2统计表!G5*0.1+[1]附件2统计表!H5*0.1</f>
        <v>86.2825</v>
      </c>
      <c r="E5" s="9">
        <v>88.17</v>
      </c>
      <c r="F5" s="10">
        <f t="shared" ref="F5:F66" si="0">D5+E5</f>
        <v>174.4525</v>
      </c>
    </row>
    <row r="6" spans="1:6">
      <c r="A6" s="6">
        <v>2</v>
      </c>
      <c r="B6" s="7" t="s">
        <v>13</v>
      </c>
      <c r="C6" s="7" t="s">
        <v>14</v>
      </c>
      <c r="D6" s="8">
        <f>[1]附件2统计表!D8*0.2+[1]附件2统计表!E8*0.45+[1]附件2统计表!F8*0.15+[1]附件2统计表!G8*0.1+[1]附件2统计表!H8*0.1</f>
        <v>80.025</v>
      </c>
      <c r="E6" s="9" t="s">
        <v>15</v>
      </c>
      <c r="F6" s="10">
        <f t="shared" si="0"/>
        <v>163.595</v>
      </c>
    </row>
    <row r="7" spans="1:6">
      <c r="A7" s="6">
        <v>3</v>
      </c>
      <c r="B7" s="7" t="s">
        <v>16</v>
      </c>
      <c r="C7" s="7" t="s">
        <v>17</v>
      </c>
      <c r="D7" s="8">
        <f>[1]附件2统计表!D7*0.2+[1]附件2统计表!E7*0.45+[1]附件2统计表!F7*0.15+[1]附件2统计表!G7*0.1+[1]附件2统计表!H7*0.1</f>
        <v>80.19</v>
      </c>
      <c r="E7" s="9">
        <v>80.9</v>
      </c>
      <c r="F7" s="10">
        <f t="shared" si="0"/>
        <v>161.09</v>
      </c>
    </row>
    <row r="8" spans="1:6">
      <c r="A8" s="6">
        <v>4</v>
      </c>
      <c r="B8" s="11">
        <v>20412106</v>
      </c>
      <c r="C8" s="12" t="s">
        <v>18</v>
      </c>
      <c r="D8" s="8">
        <f>[1]附件2统计表!D9*0.2+[1]附件2统计表!E9*0.45+[1]附件2统计表!F9*0.15+[1]附件2统计表!G9*0.1+[1]附件2统计表!H9*0.1</f>
        <v>79.86</v>
      </c>
      <c r="E8" s="9" t="s">
        <v>19</v>
      </c>
      <c r="F8" s="10">
        <f t="shared" si="0"/>
        <v>160.41</v>
      </c>
    </row>
    <row r="9" spans="1:6">
      <c r="A9" s="6">
        <v>5</v>
      </c>
      <c r="B9" s="13">
        <v>21412001</v>
      </c>
      <c r="C9" s="13" t="s">
        <v>20</v>
      </c>
      <c r="D9" s="8">
        <f>[1]附件2统计表!D21*0.2+[1]附件2统计表!E21*0.45+[1]附件2统计表!F21*0.15+[1]附件2统计表!G21*0.1+[1]附件2统计表!H21*0.1</f>
        <v>76.02</v>
      </c>
      <c r="E9" s="9">
        <v>84.28</v>
      </c>
      <c r="F9" s="10">
        <f t="shared" si="0"/>
        <v>160.3</v>
      </c>
    </row>
    <row r="10" spans="1:6">
      <c r="A10" s="6">
        <v>6</v>
      </c>
      <c r="B10" s="7" t="s">
        <v>21</v>
      </c>
      <c r="C10" s="7" t="s">
        <v>22</v>
      </c>
      <c r="D10" s="8">
        <f>[1]附件2统计表!D6*0.2+[1]附件2统计表!E6*0.45+[1]附件2统计表!F6*0.15+[1]附件2统计表!G6*0.1+[1]附件2统计表!H6*0.1</f>
        <v>83.79</v>
      </c>
      <c r="E10" s="9" t="s">
        <v>23</v>
      </c>
      <c r="F10" s="10">
        <f t="shared" si="0"/>
        <v>159.33</v>
      </c>
    </row>
    <row r="11" spans="1:6">
      <c r="A11" s="6">
        <v>7</v>
      </c>
      <c r="B11" s="7" t="s">
        <v>24</v>
      </c>
      <c r="C11" s="7" t="s">
        <v>25</v>
      </c>
      <c r="D11" s="8">
        <f>[1]附件2统计表!D10*0.2+[1]附件2统计表!E10*0.45+[1]附件2统计表!F10*0.15+[1]附件2统计表!G10*0.1+[1]附件2统计表!H10*0.1</f>
        <v>79.65</v>
      </c>
      <c r="E11" s="9" t="s">
        <v>26</v>
      </c>
      <c r="F11" s="10">
        <f t="shared" si="0"/>
        <v>159.25</v>
      </c>
    </row>
    <row r="12" spans="1:6">
      <c r="A12" s="6">
        <v>8</v>
      </c>
      <c r="B12" s="7" t="s">
        <v>27</v>
      </c>
      <c r="C12" s="7" t="s">
        <v>28</v>
      </c>
      <c r="D12" s="8">
        <f>[1]附件2统计表!D13*0.2+[1]附件2统计表!E13*0.45+[1]附件2统计表!F13*0.15+[1]附件2统计表!G13*0.1+[1]附件2统计表!H13*0.1</f>
        <v>77.55</v>
      </c>
      <c r="E12" s="9" t="s">
        <v>29</v>
      </c>
      <c r="F12" s="10">
        <f t="shared" si="0"/>
        <v>157.72</v>
      </c>
    </row>
    <row r="13" spans="1:6">
      <c r="A13" s="6">
        <v>9</v>
      </c>
      <c r="B13" s="7" t="s">
        <v>30</v>
      </c>
      <c r="C13" s="7" t="s">
        <v>31</v>
      </c>
      <c r="D13" s="8">
        <f>[1]附件2统计表!D19*0.2+[1]附件2统计表!E19*0.45+[1]附件2统计表!F19*0.15+[1]附件2统计表!G19*0.1+[1]附件2统计表!H19*0.1</f>
        <v>76.365</v>
      </c>
      <c r="E13" s="9" t="s">
        <v>32</v>
      </c>
      <c r="F13" s="10">
        <f t="shared" si="0"/>
        <v>155.945</v>
      </c>
    </row>
    <row r="14" spans="1:6">
      <c r="A14" s="6">
        <v>10</v>
      </c>
      <c r="B14" s="7" t="s">
        <v>33</v>
      </c>
      <c r="C14" s="7" t="s">
        <v>34</v>
      </c>
      <c r="D14" s="8">
        <f>[1]附件2统计表!D16*0.2+[1]附件2统计表!E16*0.45+[1]附件2统计表!F16*0.15+[1]附件2统计表!G16*0.1+[1]附件2统计表!H16*0.1</f>
        <v>76.89</v>
      </c>
      <c r="E14" s="9" t="s">
        <v>35</v>
      </c>
      <c r="F14" s="10">
        <f t="shared" si="0"/>
        <v>155.16</v>
      </c>
    </row>
    <row r="15" spans="1:6">
      <c r="A15" s="6">
        <v>11</v>
      </c>
      <c r="B15" s="7" t="s">
        <v>36</v>
      </c>
      <c r="C15" s="7" t="s">
        <v>37</v>
      </c>
      <c r="D15" s="8">
        <f>[1]附件2统计表!D14*0.2+[1]附件2统计表!E14*0.45+[1]附件2统计表!F14*0.15+[1]附件2统计表!G14*0.1+[1]附件2统计表!H14*0.1</f>
        <v>77.49</v>
      </c>
      <c r="E15" s="9" t="s">
        <v>38</v>
      </c>
      <c r="F15" s="10">
        <f t="shared" si="0"/>
        <v>154.82</v>
      </c>
    </row>
    <row r="16" spans="1:6">
      <c r="A16" s="6">
        <v>12</v>
      </c>
      <c r="B16" s="7" t="s">
        <v>39</v>
      </c>
      <c r="C16" s="7" t="s">
        <v>40</v>
      </c>
      <c r="D16" s="8">
        <f>[1]附件2统计表!D15*0.2+[1]附件2统计表!E15*0.45+[1]附件2统计表!F15*0.15+[1]附件2统计表!G15*0.1+[1]附件2统计表!H15*0.1</f>
        <v>77.035</v>
      </c>
      <c r="E16" s="9" t="s">
        <v>41</v>
      </c>
      <c r="F16" s="10">
        <f t="shared" si="0"/>
        <v>153.735</v>
      </c>
    </row>
    <row r="17" spans="1:6">
      <c r="A17" s="6">
        <v>13</v>
      </c>
      <c r="B17" s="7" t="s">
        <v>42</v>
      </c>
      <c r="C17" s="7" t="s">
        <v>43</v>
      </c>
      <c r="D17" s="8">
        <f>[1]附件2统计表!D23*0.2+[1]附件2统计表!E23*0.45+[1]附件2统计表!F23*0.15+[1]附件2统计表!G23*0.1+[1]附件2统计表!H23*0.1</f>
        <v>75.735</v>
      </c>
      <c r="E17" s="9" t="s">
        <v>44</v>
      </c>
      <c r="F17" s="10">
        <f t="shared" si="0"/>
        <v>153.695</v>
      </c>
    </row>
    <row r="18" spans="1:6">
      <c r="A18" s="6">
        <v>14</v>
      </c>
      <c r="B18" s="7" t="s">
        <v>45</v>
      </c>
      <c r="C18" s="7" t="s">
        <v>46</v>
      </c>
      <c r="D18" s="8">
        <f>[1]附件2统计表!D29*0.2+[1]附件2统计表!E29*0.45+[1]附件2统计表!F29*0.15+[1]附件2统计表!G29*0.1+[1]附件2统计表!H29*0.1</f>
        <v>74.7</v>
      </c>
      <c r="E18" s="9" t="s">
        <v>47</v>
      </c>
      <c r="F18" s="10">
        <f t="shared" si="0"/>
        <v>153.64</v>
      </c>
    </row>
    <row r="19" spans="1:6">
      <c r="A19" s="6">
        <v>15</v>
      </c>
      <c r="B19" s="7" t="s">
        <v>48</v>
      </c>
      <c r="C19" s="7" t="s">
        <v>49</v>
      </c>
      <c r="D19" s="8">
        <f>[1]附件2统计表!D12*0.2+[1]附件2统计表!E12*0.45+[1]附件2统计表!F12*0.15+[1]附件2统计表!G12*0.1+[1]附件2统计表!H12*0.1</f>
        <v>77.85</v>
      </c>
      <c r="E19" s="9" t="s">
        <v>50</v>
      </c>
      <c r="F19" s="10">
        <f t="shared" si="0"/>
        <v>153.61</v>
      </c>
    </row>
    <row r="20" spans="1:6">
      <c r="A20" s="6">
        <v>16</v>
      </c>
      <c r="B20" s="7" t="s">
        <v>51</v>
      </c>
      <c r="C20" s="7" t="s">
        <v>52</v>
      </c>
      <c r="D20" s="8">
        <f>[1]附件2统计表!D41*0.2+[1]附件2统计表!E41*0.45+[1]附件2统计表!F41*0.15+[1]附件2统计表!G41*0.1+[1]附件2统计表!H41*0.1</f>
        <v>72.345</v>
      </c>
      <c r="E20" s="9" t="s">
        <v>53</v>
      </c>
      <c r="F20" s="10">
        <f t="shared" si="0"/>
        <v>153.545</v>
      </c>
    </row>
    <row r="21" spans="1:6">
      <c r="A21" s="6">
        <v>17</v>
      </c>
      <c r="B21" s="7" t="s">
        <v>54</v>
      </c>
      <c r="C21" s="7" t="s">
        <v>55</v>
      </c>
      <c r="D21" s="8">
        <f>[1]附件2统计表!D17*0.2+[1]附件2统计表!E17*0.45+[1]附件2统计表!F17*0.15+[1]附件2统计表!G17*0.1+[1]附件2统计表!H17*0.1</f>
        <v>76.785</v>
      </c>
      <c r="E21" s="9" t="s">
        <v>56</v>
      </c>
      <c r="F21" s="10">
        <f t="shared" si="0"/>
        <v>153.115</v>
      </c>
    </row>
    <row r="22" spans="1:6">
      <c r="A22" s="6">
        <v>18</v>
      </c>
      <c r="B22" s="7" t="s">
        <v>57</v>
      </c>
      <c r="C22" s="7" t="s">
        <v>58</v>
      </c>
      <c r="D22" s="8">
        <f>[1]附件2统计表!D33*0.2+[1]附件2统计表!E33*0.45+[1]附件2统计表!F33*0.15+[1]附件2统计表!G33*0.1+[1]附件2统计表!H33*0.1</f>
        <v>74.616</v>
      </c>
      <c r="E22" s="9" t="s">
        <v>59</v>
      </c>
      <c r="F22" s="10">
        <f t="shared" si="0"/>
        <v>152.686</v>
      </c>
    </row>
    <row r="23" spans="1:6">
      <c r="A23" s="6">
        <v>19</v>
      </c>
      <c r="B23" s="7" t="s">
        <v>60</v>
      </c>
      <c r="C23" s="7" t="s">
        <v>61</v>
      </c>
      <c r="D23" s="8">
        <f>[1]附件2统计表!D48*0.2+[1]附件2统计表!E48*0.45+[1]附件2统计表!F48*0.15+[1]附件2统计表!G48*0.1+[1]附件2统计表!H48*0.1</f>
        <v>71.2</v>
      </c>
      <c r="E23" s="9" t="s">
        <v>62</v>
      </c>
      <c r="F23" s="10">
        <f t="shared" si="0"/>
        <v>152.63</v>
      </c>
    </row>
    <row r="24" spans="1:6">
      <c r="A24" s="6">
        <v>20</v>
      </c>
      <c r="B24" s="7" t="s">
        <v>63</v>
      </c>
      <c r="C24" s="7" t="s">
        <v>64</v>
      </c>
      <c r="D24" s="8">
        <f>[1]附件2统计表!D31*0.2+[1]附件2统计表!E31*0.45+[1]附件2统计表!F31*0.15+[1]附件2统计表!G31*0.1+[1]附件2统计表!H31*0.1</f>
        <v>74.7</v>
      </c>
      <c r="E24" s="9" t="s">
        <v>65</v>
      </c>
      <c r="F24" s="10">
        <f t="shared" si="0"/>
        <v>152.54</v>
      </c>
    </row>
    <row r="25" spans="1:6">
      <c r="A25" s="6">
        <v>21</v>
      </c>
      <c r="B25" s="7" t="s">
        <v>66</v>
      </c>
      <c r="C25" s="7" t="s">
        <v>67</v>
      </c>
      <c r="D25" s="8">
        <f>[1]附件2统计表!D42*0.2+[1]附件2统计表!E42*0.45+[1]附件2统计表!F42*0.15+[1]附件2统计表!G42*0.1+[1]附件2统计表!H42*0.1</f>
        <v>72</v>
      </c>
      <c r="E25" s="9" t="s">
        <v>68</v>
      </c>
      <c r="F25" s="10">
        <f t="shared" si="0"/>
        <v>151.24</v>
      </c>
    </row>
    <row r="26" spans="1:6">
      <c r="A26" s="6">
        <v>22</v>
      </c>
      <c r="B26" s="7" t="s">
        <v>69</v>
      </c>
      <c r="C26" s="7" t="s">
        <v>70</v>
      </c>
      <c r="D26" s="8">
        <f>[1]附件2统计表!D26*0.2+[1]附件2统计表!E26*0.45+[1]附件2统计表!F26*0.15+[1]附件2统计表!G26*0.1+[1]附件2统计表!H26*0.1</f>
        <v>75.3</v>
      </c>
      <c r="E26" s="9" t="s">
        <v>71</v>
      </c>
      <c r="F26" s="10">
        <f t="shared" si="0"/>
        <v>151.16</v>
      </c>
    </row>
    <row r="27" spans="1:6">
      <c r="A27" s="6">
        <v>23</v>
      </c>
      <c r="B27" s="7" t="s">
        <v>72</v>
      </c>
      <c r="C27" s="7" t="s">
        <v>73</v>
      </c>
      <c r="D27" s="8">
        <f>[1]附件2统计表!D11*0.2+[1]附件2统计表!E11*0.45+[1]附件2统计表!F11*0.15+[1]附件2统计表!G11*0.1+[1]附件2统计表!H11*0.1</f>
        <v>78.65</v>
      </c>
      <c r="E27" s="9" t="s">
        <v>74</v>
      </c>
      <c r="F27" s="10">
        <f t="shared" si="0"/>
        <v>151.07</v>
      </c>
    </row>
    <row r="28" spans="1:6">
      <c r="A28" s="6">
        <v>24</v>
      </c>
      <c r="B28" s="7" t="s">
        <v>75</v>
      </c>
      <c r="C28" s="7" t="s">
        <v>76</v>
      </c>
      <c r="D28" s="8">
        <f>[1]附件2统计表!D45*0.2+[1]附件2统计表!E45*0.45+[1]附件2统计表!F45*0.15+[1]附件2统计表!G45*0.1+[1]附件2统计表!H45*0.1</f>
        <v>71.6</v>
      </c>
      <c r="E28" s="9" t="s">
        <v>77</v>
      </c>
      <c r="F28" s="10">
        <f t="shared" si="0"/>
        <v>150.81</v>
      </c>
    </row>
    <row r="29" spans="1:6">
      <c r="A29" s="6">
        <v>25</v>
      </c>
      <c r="B29" s="7" t="s">
        <v>78</v>
      </c>
      <c r="C29" s="7" t="s">
        <v>79</v>
      </c>
      <c r="D29" s="8">
        <f>[1]附件2统计表!D30*0.2+[1]附件2统计表!E30*0.45+[1]附件2统计表!F30*0.15+[1]附件2统计表!G30*0.1+[1]附件2统计表!H30*0.1</f>
        <v>74.7</v>
      </c>
      <c r="E29" s="9" t="s">
        <v>80</v>
      </c>
      <c r="F29" s="10">
        <f t="shared" si="0"/>
        <v>150.26</v>
      </c>
    </row>
    <row r="30" spans="1:6">
      <c r="A30" s="6">
        <v>26</v>
      </c>
      <c r="B30" s="7" t="s">
        <v>81</v>
      </c>
      <c r="C30" s="7" t="s">
        <v>82</v>
      </c>
      <c r="D30" s="8">
        <f>[1]附件2统计表!D25*0.2+[1]附件2统计表!E25*0.45+[1]附件2统计表!F25*0.15+[1]附件2统计表!G25*0.1+[1]附件2统计表!H25*0.1</f>
        <v>75.39</v>
      </c>
      <c r="E30" s="9" t="s">
        <v>83</v>
      </c>
      <c r="F30" s="10">
        <f t="shared" si="0"/>
        <v>149.54</v>
      </c>
    </row>
    <row r="31" spans="1:6">
      <c r="A31" s="6">
        <v>27</v>
      </c>
      <c r="B31" s="7" t="s">
        <v>84</v>
      </c>
      <c r="C31" s="7" t="s">
        <v>85</v>
      </c>
      <c r="D31" s="8">
        <f>[1]附件2统计表!D55*0.2+[1]附件2统计表!E55*0.45+[1]附件2统计表!F55*0.15+[1]附件2统计表!G55*0.1+[1]附件2统计表!H55*0.1</f>
        <v>70.2</v>
      </c>
      <c r="E31" s="9" t="s">
        <v>68</v>
      </c>
      <c r="F31" s="10">
        <f t="shared" si="0"/>
        <v>149.44</v>
      </c>
    </row>
    <row r="32" spans="1:6">
      <c r="A32" s="6">
        <v>28</v>
      </c>
      <c r="B32" s="7" t="s">
        <v>86</v>
      </c>
      <c r="C32" s="7" t="s">
        <v>87</v>
      </c>
      <c r="D32" s="8">
        <f>[1]附件2统计表!D20*0.2+[1]附件2统计表!E20*0.45+[1]附件2统计表!F20*0.15+[1]附件2统计表!G20*0.1+[1]附件2统计表!H20*0.1</f>
        <v>76.29</v>
      </c>
      <c r="E32" s="9" t="s">
        <v>88</v>
      </c>
      <c r="F32" s="10">
        <f t="shared" si="0"/>
        <v>149.33</v>
      </c>
    </row>
    <row r="33" spans="1:6">
      <c r="A33" s="6">
        <v>29</v>
      </c>
      <c r="B33" s="7" t="s">
        <v>89</v>
      </c>
      <c r="C33" s="7" t="s">
        <v>90</v>
      </c>
      <c r="D33" s="8">
        <f>[1]附件2统计表!D44*0.2+[1]附件2统计表!E44*0.45+[1]附件2统计表!F44*0.15+[1]附件2统计表!G44*0.1+[1]附件2统计表!H44*0.1</f>
        <v>71.85</v>
      </c>
      <c r="E33" s="9" t="s">
        <v>91</v>
      </c>
      <c r="F33" s="10">
        <f t="shared" si="0"/>
        <v>149.01</v>
      </c>
    </row>
    <row r="34" spans="1:6">
      <c r="A34" s="6">
        <v>30</v>
      </c>
      <c r="B34" s="7" t="s">
        <v>92</v>
      </c>
      <c r="C34" s="7" t="s">
        <v>93</v>
      </c>
      <c r="D34" s="8">
        <f>[1]附件2统计表!D34*0.2+[1]附件2统计表!E34*0.45+[1]附件2统计表!F34*0.15+[1]附件2统计表!G34*0.1+[1]附件2统计表!H34*0.1</f>
        <v>74.0295</v>
      </c>
      <c r="E34" s="9" t="s">
        <v>94</v>
      </c>
      <c r="F34" s="10">
        <f t="shared" si="0"/>
        <v>148.9695</v>
      </c>
    </row>
    <row r="35" spans="1:6">
      <c r="A35" s="6">
        <v>31</v>
      </c>
      <c r="B35" s="7" t="s">
        <v>95</v>
      </c>
      <c r="C35" s="7" t="s">
        <v>96</v>
      </c>
      <c r="D35" s="8">
        <f>[1]附件2统计表!D24*0.2+[1]附件2统计表!E24*0.45+[1]附件2统计表!F24*0.15+[1]附件2统计表!G24*0.1+[1]附件2统计表!H24*0.1</f>
        <v>75.48</v>
      </c>
      <c r="E35" s="9" t="s">
        <v>97</v>
      </c>
      <c r="F35" s="10">
        <f t="shared" si="0"/>
        <v>148.94</v>
      </c>
    </row>
    <row r="36" spans="1:6">
      <c r="A36" s="6">
        <v>32</v>
      </c>
      <c r="B36" s="7" t="s">
        <v>98</v>
      </c>
      <c r="C36" s="7" t="s">
        <v>99</v>
      </c>
      <c r="D36" s="8">
        <f>[1]附件2统计表!D22*0.2+[1]附件2统计表!E22*0.45+[1]附件2统计表!F22*0.15+[1]附件2统计表!G22*0.1+[1]附件2统计表!H22*0.1</f>
        <v>75.835</v>
      </c>
      <c r="E36" s="9" t="s">
        <v>100</v>
      </c>
      <c r="F36" s="10">
        <f t="shared" si="0"/>
        <v>148.935</v>
      </c>
    </row>
    <row r="37" spans="1:6">
      <c r="A37" s="6">
        <v>33</v>
      </c>
      <c r="B37" s="7" t="s">
        <v>101</v>
      </c>
      <c r="C37" s="7" t="s">
        <v>102</v>
      </c>
      <c r="D37" s="8">
        <f>[1]附件2统计表!D32*0.2+[1]附件2统计表!E32*0.45+[1]附件2统计表!F32*0.15+[1]附件2统计表!G32*0.1+[1]附件2统计表!H32*0.1</f>
        <v>74.7</v>
      </c>
      <c r="E37" s="9" t="s">
        <v>103</v>
      </c>
      <c r="F37" s="10">
        <f t="shared" si="0"/>
        <v>148.52</v>
      </c>
    </row>
    <row r="38" spans="1:6">
      <c r="A38" s="6">
        <v>34</v>
      </c>
      <c r="B38" s="7" t="s">
        <v>104</v>
      </c>
      <c r="C38" s="7" t="s">
        <v>105</v>
      </c>
      <c r="D38" s="8">
        <f>[1]附件2统计表!D18*0.2+[1]附件2统计表!E18*0.45+[1]附件2统计表!F18*0.15+[1]附件2统计表!G18*0.1+[1]附件2统计表!H18*0.1</f>
        <v>76.475</v>
      </c>
      <c r="E38" s="9" t="s">
        <v>106</v>
      </c>
      <c r="F38" s="10">
        <f t="shared" si="0"/>
        <v>148.305</v>
      </c>
    </row>
    <row r="39" spans="1:6">
      <c r="A39" s="6">
        <v>35</v>
      </c>
      <c r="B39" s="7" t="s">
        <v>107</v>
      </c>
      <c r="C39" s="7" t="s">
        <v>108</v>
      </c>
      <c r="D39" s="8">
        <f>[1]附件2统计表!D28*0.2+[1]附件2统计表!E28*0.45+[1]附件2统计表!F28*0.15+[1]附件2统计表!G28*0.1+[1]附件2统计表!H28*0.1</f>
        <v>74.85</v>
      </c>
      <c r="E39" s="9" t="s">
        <v>109</v>
      </c>
      <c r="F39" s="10">
        <f t="shared" si="0"/>
        <v>148.24</v>
      </c>
    </row>
    <row r="40" spans="1:6">
      <c r="A40" s="6">
        <v>36</v>
      </c>
      <c r="B40" s="11">
        <v>22142102</v>
      </c>
      <c r="C40" s="12" t="s">
        <v>110</v>
      </c>
      <c r="D40" s="8">
        <f>[1]附件2统计表!D27*0.2+[1]附件2统计表!E27*0.45+[1]附件2统计表!F27*0.15+[1]附件2统计表!G27*0.1+[1]附件2统计表!H27*0.1</f>
        <v>74.949</v>
      </c>
      <c r="E40" s="14">
        <v>72.54</v>
      </c>
      <c r="F40" s="10">
        <f t="shared" si="0"/>
        <v>147.489</v>
      </c>
    </row>
    <row r="41" spans="1:6">
      <c r="A41" s="6">
        <v>37</v>
      </c>
      <c r="B41" s="7" t="s">
        <v>111</v>
      </c>
      <c r="C41" s="7" t="s">
        <v>112</v>
      </c>
      <c r="D41" s="8">
        <f>[1]附件2统计表!D39*0.2+[1]附件2统计表!E39*0.45+[1]附件2统计表!F39*0.15+[1]附件2统计表!G39*0.1+[1]附件2统计表!H39*0.1</f>
        <v>72.69</v>
      </c>
      <c r="E41" s="9" t="s">
        <v>113</v>
      </c>
      <c r="F41" s="10">
        <f t="shared" si="0"/>
        <v>146.98</v>
      </c>
    </row>
    <row r="42" spans="1:6">
      <c r="A42" s="6">
        <v>38</v>
      </c>
      <c r="B42" s="7" t="s">
        <v>114</v>
      </c>
      <c r="C42" s="7" t="s">
        <v>115</v>
      </c>
      <c r="D42" s="8">
        <f>[1]附件2统计表!D38*0.2+[1]附件2统计表!E38*0.45+[1]附件2统计表!F38*0.15+[1]附件2统计表!G38*0.1+[1]附件2统计表!H38*0.1</f>
        <v>72.725</v>
      </c>
      <c r="E42" s="9" t="s">
        <v>116</v>
      </c>
      <c r="F42" s="10">
        <f t="shared" si="0"/>
        <v>146.625</v>
      </c>
    </row>
    <row r="43" spans="1:6">
      <c r="A43" s="6">
        <v>39</v>
      </c>
      <c r="B43" s="7" t="s">
        <v>117</v>
      </c>
      <c r="C43" s="7" t="s">
        <v>118</v>
      </c>
      <c r="D43" s="8">
        <f>[1]附件2统计表!D47*0.2+[1]附件2统计表!E47*0.45+[1]附件2统计表!F47*0.15+[1]附件2统计表!G47*0.1+[1]附件2统计表!H47*0.1</f>
        <v>71.25</v>
      </c>
      <c r="E43" s="9" t="s">
        <v>119</v>
      </c>
      <c r="F43" s="10">
        <f t="shared" si="0"/>
        <v>146.6</v>
      </c>
    </row>
    <row r="44" spans="1:6">
      <c r="A44" s="6">
        <v>40</v>
      </c>
      <c r="B44" s="7" t="s">
        <v>120</v>
      </c>
      <c r="C44" s="7" t="s">
        <v>121</v>
      </c>
      <c r="D44" s="8">
        <f>[1]附件2统计表!D50*0.2+[1]附件2统计表!E50*0.45+[1]附件2统计表!F50*0.15+[1]附件2统计表!G50*0.1+[1]附件2统计表!H50*0.1</f>
        <v>70.8</v>
      </c>
      <c r="E44" s="9" t="s">
        <v>122</v>
      </c>
      <c r="F44" s="10">
        <f t="shared" si="0"/>
        <v>146.45</v>
      </c>
    </row>
    <row r="45" spans="1:6">
      <c r="A45" s="6">
        <v>41</v>
      </c>
      <c r="B45" s="7" t="s">
        <v>123</v>
      </c>
      <c r="C45" s="7" t="s">
        <v>118</v>
      </c>
      <c r="D45" s="8">
        <f>[1]附件2统计表!D54*0.2+[1]附件2统计表!E54*0.45+[1]附件2统计表!F54*0.15+[1]附件2统计表!G54*0.1+[1]附件2统计表!H54*0.1</f>
        <v>70.2</v>
      </c>
      <c r="E45" s="9" t="s">
        <v>50</v>
      </c>
      <c r="F45" s="10">
        <f t="shared" si="0"/>
        <v>145.96</v>
      </c>
    </row>
    <row r="46" spans="1:6">
      <c r="A46" s="6">
        <v>42</v>
      </c>
      <c r="B46" s="7" t="s">
        <v>124</v>
      </c>
      <c r="C46" s="7" t="s">
        <v>125</v>
      </c>
      <c r="D46" s="8">
        <f>[1]附件2统计表!D36*0.2+[1]附件2统计表!E36*0.45+[1]附件2统计表!F36*0.15+[1]附件2统计表!G36*0.1+[1]附件2统计表!H36*0.1</f>
        <v>72.9</v>
      </c>
      <c r="E46" s="9" t="s">
        <v>126</v>
      </c>
      <c r="F46" s="10">
        <f t="shared" si="0"/>
        <v>145</v>
      </c>
    </row>
    <row r="47" spans="1:6">
      <c r="A47" s="6">
        <v>43</v>
      </c>
      <c r="B47" s="7" t="s">
        <v>127</v>
      </c>
      <c r="C47" s="7" t="s">
        <v>128</v>
      </c>
      <c r="D47" s="8">
        <f>[1]附件2统计表!D53*0.2+[1]附件2统计表!E53*0.45+[1]附件2统计表!F53*0.15+[1]附件2统计表!G53*0.1+[1]附件2统计表!H53*0.1</f>
        <v>70.2</v>
      </c>
      <c r="E47" s="9" t="s">
        <v>129</v>
      </c>
      <c r="F47" s="10">
        <f t="shared" si="0"/>
        <v>144.8</v>
      </c>
    </row>
    <row r="48" spans="1:6">
      <c r="A48" s="6">
        <v>44</v>
      </c>
      <c r="B48" s="7" t="s">
        <v>130</v>
      </c>
      <c r="C48" s="7" t="s">
        <v>131</v>
      </c>
      <c r="D48" s="8">
        <f>[1]附件2统计表!D57*0.2+[1]附件2统计表!E57*0.45+[1]附件2统计表!F57*0.15+[1]附件2统计表!G57*0.1+[1]附件2统计表!H57*0.1</f>
        <v>69.1965</v>
      </c>
      <c r="E48" s="9" t="s">
        <v>132</v>
      </c>
      <c r="F48" s="10">
        <f t="shared" si="0"/>
        <v>144.6565</v>
      </c>
    </row>
    <row r="49" spans="1:6">
      <c r="A49" s="6">
        <v>45</v>
      </c>
      <c r="B49" s="7" t="s">
        <v>133</v>
      </c>
      <c r="C49" s="7" t="s">
        <v>134</v>
      </c>
      <c r="D49" s="8">
        <f>[1]附件2统计表!D35*0.2+[1]附件2统计表!E35*0.45+[1]附件2统计表!F35*0.15+[1]附件2统计表!G35*0.1+[1]附件2统计表!H35*0.1</f>
        <v>74.0175</v>
      </c>
      <c r="E49" s="9" t="s">
        <v>135</v>
      </c>
      <c r="F49" s="10">
        <f t="shared" si="0"/>
        <v>144.5175</v>
      </c>
    </row>
    <row r="50" spans="1:6">
      <c r="A50" s="6">
        <v>46</v>
      </c>
      <c r="B50" s="7" t="s">
        <v>136</v>
      </c>
      <c r="C50" s="7" t="s">
        <v>137</v>
      </c>
      <c r="D50" s="8">
        <f>[1]附件2统计表!D43*0.2+[1]附件2统计表!E43*0.45+[1]附件2统计表!F43*0.15+[1]附件2统计表!G43*0.1+[1]附件2统计表!H43*0.1</f>
        <v>72</v>
      </c>
      <c r="E50" s="9" t="s">
        <v>138</v>
      </c>
      <c r="F50" s="10">
        <f t="shared" si="0"/>
        <v>143.45</v>
      </c>
    </row>
    <row r="51" spans="1:6">
      <c r="A51" s="6">
        <v>47</v>
      </c>
      <c r="B51" s="7" t="s">
        <v>139</v>
      </c>
      <c r="C51" s="7" t="s">
        <v>140</v>
      </c>
      <c r="D51" s="8">
        <f>[1]附件2统计表!D37*0.2+[1]附件2统计表!E37*0.45+[1]附件2统计表!F37*0.15+[1]附件2统计表!G37*0.1+[1]附件2统计表!H37*0.1</f>
        <v>72.84</v>
      </c>
      <c r="E51" s="9" t="s">
        <v>141</v>
      </c>
      <c r="F51" s="10">
        <f t="shared" si="0"/>
        <v>143.37</v>
      </c>
    </row>
    <row r="52" spans="1:6">
      <c r="A52" s="6">
        <v>48</v>
      </c>
      <c r="B52" s="7" t="s">
        <v>142</v>
      </c>
      <c r="C52" s="7" t="s">
        <v>143</v>
      </c>
      <c r="D52" s="8">
        <f>[1]附件2统计表!D51*0.2+[1]附件2统计表!E51*0.45+[1]附件2统计表!F51*0.15+[1]附件2统计表!G51*0.1+[1]附件2统计表!H51*0.1</f>
        <v>70.38</v>
      </c>
      <c r="E52" s="9" t="s">
        <v>144</v>
      </c>
      <c r="F52" s="10">
        <f t="shared" si="0"/>
        <v>143.27</v>
      </c>
    </row>
    <row r="53" spans="1:6">
      <c r="A53" s="6">
        <v>49</v>
      </c>
      <c r="B53" s="7" t="s">
        <v>145</v>
      </c>
      <c r="C53" s="7" t="s">
        <v>146</v>
      </c>
      <c r="D53" s="8">
        <f>[1]附件2统计表!D40*0.2+[1]附件2统计表!E40*0.45+[1]附件2统计表!F40*0.15+[1]附件2统计表!G40*0.1+[1]附件2统计表!H40*0.1</f>
        <v>72.46</v>
      </c>
      <c r="E53" s="9" t="s">
        <v>147</v>
      </c>
      <c r="F53" s="10">
        <f t="shared" si="0"/>
        <v>142.87</v>
      </c>
    </row>
    <row r="54" spans="1:6">
      <c r="A54" s="6">
        <v>50</v>
      </c>
      <c r="B54" s="7" t="s">
        <v>148</v>
      </c>
      <c r="C54" s="7" t="s">
        <v>149</v>
      </c>
      <c r="D54" s="8">
        <f>[1]附件2统计表!D52*0.2+[1]附件2统计表!E52*0.45+[1]附件2统计表!F52*0.15+[1]附件2统计表!G52*0.1+[1]附件2统计表!H52*0.1</f>
        <v>70.35</v>
      </c>
      <c r="E54" s="9" t="s">
        <v>150</v>
      </c>
      <c r="F54" s="10">
        <f t="shared" si="0"/>
        <v>142.14</v>
      </c>
    </row>
    <row r="55" spans="1:6">
      <c r="A55" s="6">
        <v>51</v>
      </c>
      <c r="B55" s="7" t="s">
        <v>151</v>
      </c>
      <c r="C55" s="7" t="s">
        <v>152</v>
      </c>
      <c r="D55" s="8">
        <f>[1]附件2统计表!D49*0.2+[1]附件2统计表!E49*0.45+[1]附件2统计表!F49*0.15+[1]附件2统计表!G49*0.1+[1]附件2统计表!H49*0.1</f>
        <v>70.8</v>
      </c>
      <c r="E55" s="9" t="s">
        <v>153</v>
      </c>
      <c r="F55" s="10">
        <f t="shared" si="0"/>
        <v>142.14</v>
      </c>
    </row>
    <row r="56" spans="1:6">
      <c r="A56" s="6">
        <v>52</v>
      </c>
      <c r="B56" s="15">
        <v>20412222</v>
      </c>
      <c r="C56" s="15" t="s">
        <v>154</v>
      </c>
      <c r="D56" s="8">
        <f>[1]附件2统计表!D59*0.2+[1]附件2统计表!E59*0.45+[1]附件2统计表!F59*0.15+[1]附件2统计表!G59*0.1+[1]附件2统计表!H59*0.1</f>
        <v>67.95</v>
      </c>
      <c r="E56" s="9" t="s">
        <v>155</v>
      </c>
      <c r="F56" s="10">
        <f t="shared" si="0"/>
        <v>141.89</v>
      </c>
    </row>
    <row r="57" spans="1:6">
      <c r="A57" s="6">
        <v>53</v>
      </c>
      <c r="B57" s="7" t="s">
        <v>156</v>
      </c>
      <c r="C57" s="7" t="s">
        <v>157</v>
      </c>
      <c r="D57" s="8">
        <f>[1]附件2统计表!D61*0.2+[1]附件2统计表!E61*0.45+[1]附件2统计表!F61*0.15+[1]附件2统计表!G61*0.1+[1]附件2统计表!H61*0.1</f>
        <v>67.65</v>
      </c>
      <c r="E57" s="9" t="s">
        <v>158</v>
      </c>
      <c r="F57" s="10">
        <f t="shared" si="0"/>
        <v>140.92</v>
      </c>
    </row>
    <row r="58" spans="1:6">
      <c r="A58" s="6">
        <v>54</v>
      </c>
      <c r="B58" s="7" t="s">
        <v>159</v>
      </c>
      <c r="C58" s="7" t="s">
        <v>160</v>
      </c>
      <c r="D58" s="8">
        <f>[1]附件2统计表!D46*0.2+[1]附件2统计表!E46*0.45+[1]附件2统计表!F46*0.15+[1]附件2统计表!G46*0.1+[1]附件2统计表!H46*0.1</f>
        <v>71.55</v>
      </c>
      <c r="E58" s="9" t="s">
        <v>161</v>
      </c>
      <c r="F58" s="10">
        <f t="shared" si="0"/>
        <v>140.35</v>
      </c>
    </row>
    <row r="59" spans="1:6">
      <c r="A59" s="6">
        <v>55</v>
      </c>
      <c r="B59" s="7" t="s">
        <v>162</v>
      </c>
      <c r="C59" s="7" t="s">
        <v>163</v>
      </c>
      <c r="D59" s="8">
        <f>[1]附件2统计表!D63*0.2+[1]附件2统计表!E63*0.45+[1]附件2统计表!F63*0.15+[1]附件2统计表!G63*0.1+[1]附件2统计表!H63*0.1</f>
        <v>65.7645</v>
      </c>
      <c r="E59" s="9" t="s">
        <v>164</v>
      </c>
      <c r="F59" s="10">
        <f t="shared" si="0"/>
        <v>139.7845</v>
      </c>
    </row>
    <row r="60" spans="1:6">
      <c r="A60" s="6">
        <v>56</v>
      </c>
      <c r="B60" s="7" t="s">
        <v>165</v>
      </c>
      <c r="C60" s="7" t="s">
        <v>166</v>
      </c>
      <c r="D60" s="8">
        <f>[1]附件2统计表!D56*0.2+[1]附件2统计表!E56*0.45+[1]附件2统计表!F56*0.15+[1]附件2统计表!G56*0.1+[1]附件2统计表!H56*0.1</f>
        <v>69.45</v>
      </c>
      <c r="E60" s="9" t="s">
        <v>167</v>
      </c>
      <c r="F60" s="10">
        <f t="shared" si="0"/>
        <v>137.45</v>
      </c>
    </row>
    <row r="61" spans="1:6">
      <c r="A61" s="6">
        <v>57</v>
      </c>
      <c r="B61" s="7" t="s">
        <v>168</v>
      </c>
      <c r="C61" s="7" t="s">
        <v>169</v>
      </c>
      <c r="D61" s="8">
        <f>[1]附件2统计表!D62*0.2+[1]附件2统计表!E62*0.45+[1]附件2统计表!F62*0.15+[1]附件2统计表!G62*0.1+[1]附件2统计表!H62*0.1</f>
        <v>65.7825</v>
      </c>
      <c r="E61" s="9" t="s">
        <v>170</v>
      </c>
      <c r="F61" s="10">
        <f t="shared" si="0"/>
        <v>137.3425</v>
      </c>
    </row>
    <row r="62" spans="1:6">
      <c r="A62" s="6">
        <v>58</v>
      </c>
      <c r="B62" s="15">
        <v>20412232</v>
      </c>
      <c r="C62" s="15" t="s">
        <v>171</v>
      </c>
      <c r="D62" s="8">
        <f>[1]附件2统计表!D60*0.2+[1]附件2统计表!E60*0.45+[1]附件2统计表!F60*0.15+[1]附件2统计表!G60*0.1+[1]附件2统计表!H60*0.1</f>
        <v>67.95</v>
      </c>
      <c r="E62" s="9" t="s">
        <v>172</v>
      </c>
      <c r="F62" s="10">
        <f t="shared" si="0"/>
        <v>137.27</v>
      </c>
    </row>
    <row r="63" spans="1:6">
      <c r="A63" s="6">
        <v>59</v>
      </c>
      <c r="B63" s="15">
        <v>20792104</v>
      </c>
      <c r="C63" s="15" t="s">
        <v>173</v>
      </c>
      <c r="D63" s="8">
        <f>[1]附件2统计表!D58*0.2+[1]附件2统计表!E58*0.45+[1]附件2统计表!F58*0.15+[1]附件2统计表!G58*0.1+[1]附件2统计表!H58*0.1</f>
        <v>67.95</v>
      </c>
      <c r="E63" s="9" t="s">
        <v>174</v>
      </c>
      <c r="F63" s="10">
        <f t="shared" si="0"/>
        <v>135.29</v>
      </c>
    </row>
    <row r="64" spans="1:6">
      <c r="A64" s="6">
        <v>60</v>
      </c>
      <c r="B64" s="7" t="s">
        <v>175</v>
      </c>
      <c r="C64" s="7" t="s">
        <v>176</v>
      </c>
      <c r="D64" s="8">
        <f>[1]附件2统计表!D66*0.2+[1]附件2统计表!E66*0.45+[1]附件2统计表!F66*0.15+[1]附件2统计表!G66*0.1+[1]附件2统计表!H66*0.1</f>
        <v>62.2815</v>
      </c>
      <c r="E64" s="9" t="s">
        <v>177</v>
      </c>
      <c r="F64" s="10">
        <f t="shared" si="0"/>
        <v>131.7415</v>
      </c>
    </row>
    <row r="65" spans="1:6">
      <c r="A65" s="6">
        <v>61</v>
      </c>
      <c r="B65" s="7" t="s">
        <v>178</v>
      </c>
      <c r="C65" s="7" t="s">
        <v>179</v>
      </c>
      <c r="D65" s="8">
        <f>[1]附件2统计表!D64*0.2+[1]附件2统计表!E64*0.45+[1]附件2统计表!F64*0.15+[1]附件2统计表!G64*0.1+[1]附件2统计表!H64*0.1</f>
        <v>64.38</v>
      </c>
      <c r="E65" s="9" t="s">
        <v>180</v>
      </c>
      <c r="F65" s="10">
        <f t="shared" si="0"/>
        <v>131.61</v>
      </c>
    </row>
    <row r="66" spans="1:6">
      <c r="A66" s="6">
        <v>62</v>
      </c>
      <c r="B66" s="7" t="s">
        <v>181</v>
      </c>
      <c r="C66" s="7" t="s">
        <v>182</v>
      </c>
      <c r="D66" s="8">
        <f>[1]附件2统计表!D65*0.2+[1]附件2统计表!E65*0.45+[1]附件2统计表!F65*0.15+[1]附件2统计表!G65*0.1+[1]附件2统计表!H65*0.1</f>
        <v>63.45</v>
      </c>
      <c r="E66" s="9" t="s">
        <v>183</v>
      </c>
      <c r="F66" s="10">
        <f t="shared" si="0"/>
        <v>129.97</v>
      </c>
    </row>
  </sheetData>
  <mergeCells count="5">
    <mergeCell ref="A1:F1"/>
    <mergeCell ref="A2:C2"/>
    <mergeCell ref="D2:F2"/>
    <mergeCell ref="A3:C3"/>
    <mergeCell ref="D3:F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2023-05-12T11:15:00Z</dcterms:created>
  <dcterms:modified xsi:type="dcterms:W3CDTF">2024-09-09T05:55:31Z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F6E8A37D8FB94236A642F12BBE2E30B1_12</vt:lpwstr>
  </property>
</Properties>
</file>